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INFORMACIÓN PRESUPUESTARIA\"/>
    </mc:Choice>
  </mc:AlternateContent>
  <xr:revisionPtr revIDLastSave="0" documentId="8_{26D88C9C-7CDD-4850-A2AD-15BCC9E6E2BF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6" i="1"/>
  <c r="H74" i="1"/>
  <c r="H73" i="1"/>
  <c r="H72" i="1"/>
  <c r="H64" i="1"/>
  <c r="H66" i="1"/>
  <c r="H67" i="1"/>
  <c r="H68" i="1"/>
  <c r="H69" i="1"/>
  <c r="H70" i="1"/>
  <c r="H51" i="1"/>
  <c r="H52" i="1"/>
  <c r="H53" i="1"/>
  <c r="H54" i="1"/>
  <c r="H56" i="1"/>
  <c r="H57" i="1"/>
  <c r="H58" i="1"/>
  <c r="H60" i="1"/>
  <c r="H61" i="1"/>
  <c r="H62" i="1"/>
  <c r="H5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30" i="1"/>
  <c r="H21" i="1"/>
  <c r="H22" i="1"/>
  <c r="H23" i="1"/>
  <c r="H24" i="1"/>
  <c r="H25" i="1"/>
  <c r="H26" i="1"/>
  <c r="H27" i="1"/>
  <c r="H28" i="1"/>
  <c r="H12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H55" i="1"/>
  <c r="H75" i="1"/>
  <c r="H71" i="1"/>
  <c r="E63" i="1"/>
  <c r="H65" i="1"/>
  <c r="H63" i="1"/>
  <c r="H59" i="1"/>
  <c r="E59" i="1"/>
  <c r="E49" i="1"/>
  <c r="E39" i="1"/>
  <c r="H39" i="1"/>
  <c r="E29" i="1"/>
  <c r="H29" i="1"/>
  <c r="F83" i="1"/>
  <c r="E19" i="1"/>
  <c r="G83" i="1"/>
  <c r="D83" i="1"/>
  <c r="E11" i="1"/>
  <c r="H11" i="1"/>
  <c r="C83" i="1"/>
  <c r="H49" i="1"/>
  <c r="E75" i="1"/>
  <c r="E71" i="1"/>
  <c r="H20" i="1"/>
  <c r="H19" i="1"/>
  <c r="E83" i="1"/>
  <c r="H83" i="1"/>
</calcChain>
</file>

<file path=xl/sharedStrings.xml><?xml version="1.0" encoding="utf-8"?>
<sst xmlns="http://schemas.openxmlformats.org/spreadsheetml/2006/main" count="94" uniqueCount="94">
  <si>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</si>
  <si>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</si>
  <si>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</si>
  <si>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</si>
  <si>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</si>
  <si>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</si>
  <si>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</si>
  <si>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</si>
  <si>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</si>
  <si>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</si>
  <si>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</si>
  <si>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</si>
  <si>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</si>
  <si>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</si>
  <si>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</si>
  <si>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</si>
  <si>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</si>
  <si>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</si>
  <si>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</si>
  <si>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</si>
  <si>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</si>
  <si>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</si>
  <si>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</si>
  <si>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</si>
  <si>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</si>
  <si>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</si>
  <si>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</si>
  <si>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</si>
  <si>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</si>
  <si>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</si>
  <si>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</si>
  <si>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</si>
  <si>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</si>
  <si>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</si>
  <si>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</si>
  <si>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</si>
  <si>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</si>
  <si>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</si>
  <si>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</si>
  <si>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</si>
  <si>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</si>
  <si>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</si>
  <si>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</si>
  <si>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</si>
  <si>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</si>
  <si>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</si>
  <si>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</si>
  <si>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</si>
  <si>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</si>
  <si>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</si>
  <si>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</si>
  <si>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</si>
  <si>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</si>
  <si>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</si>
  <si>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</si>
  <si>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</si>
  <si>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</si>
  <si>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</si>
  <si>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</si>
  <si>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</si>
  <si>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</si>
  <si>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</si>
  <si>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</si>
  <si>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</si>
  <si>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</si>
  <si>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</si>
  <si>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</si>
  <si>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</si>
  <si>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</si>
  <si>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</si>
  <si>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</si>
  <si>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</si>
  <si>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</si>
  <si>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</si>
  <si>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</si>
  <si>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</si>
  <si>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</si>
  <si>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</si>
  <si>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</si>
  <si>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</si>
  <si>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</si>
  <si>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</si>
  <si>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</si>
  <si>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</si>
  <si>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Cuenta Pública 2025</t>
  </si>
  <si>
    <t>Del 1 de Enero al 31 de Diciembre de 2025</t>
  </si>
  <si>
    <t>Universidad Tecnológica de la Sierra Hidalguense</t>
  </si>
  <si>
    <t xml:space="preserve">ELABORÓ </t>
  </si>
  <si>
    <t xml:space="preserve"> L.C. CESARIO DOMINGO SENOBIO</t>
  </si>
  <si>
    <t xml:space="preserve"> REVISÓ</t>
  </si>
  <si>
    <t>L.C. EDWIN ALBERTO SAN ROMÁN ARTEAGA</t>
  </si>
  <si>
    <t>AUTORIZÓ</t>
  </si>
  <si>
    <t>ING. BEDER RODRÍGUEZ VILLEGAS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</si>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</sst>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6" formatCode="General_)"/>
    <numFmt numFmtId="168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43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horizontal="center" vertical="top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wrapText="1"/>
    </xf>
    <xf numFmtId="168" fontId="5" fillId="2" borderId="4" xfId="4" applyNumberFormat="1" applyFont="1" applyFill="1" applyBorder="1" applyAlignment="1" applyProtection="1">
      <alignment horizontal="right" vertical="center"/>
      <protection locked="0"/>
    </xf>
    <xf numFmtId="168" fontId="5" fillId="2" borderId="4" xfId="4" applyNumberFormat="1" applyFont="1" applyFill="1" applyBorder="1" applyAlignment="1">
      <alignment horizontal="right" vertical="center"/>
    </xf>
    <xf numFmtId="168" fontId="6" fillId="2" borderId="4" xfId="4" applyNumberFormat="1" applyFont="1" applyFill="1" applyBorder="1" applyAlignment="1" applyProtection="1">
      <alignment horizontal="right" vertical="center"/>
      <protection locked="0"/>
    </xf>
    <xf numFmtId="168" fontId="6" fillId="2" borderId="4" xfId="4" applyNumberFormat="1" applyFont="1" applyFill="1" applyBorder="1" applyAlignment="1">
      <alignment horizontal="right" vertical="center"/>
    </xf>
    <xf numFmtId="168" fontId="5" fillId="2" borderId="1" xfId="4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6" xfId="2" applyNumberFormat="1" applyFont="1" applyFill="1" applyBorder="1" applyAlignment="1" applyProtection="1">
      <alignment horizontal="center" vertical="center" wrapText="1"/>
    </xf>
    <xf numFmtId="37" fontId="11" fillId="3" borderId="7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9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horizontal="center" vertical="top" wrapText="1"/>
    </xf>
  </cellXfs>
  <cellStyles count="9">
    <cellStyle name="=C:\WINNT\SYSTEM32\COMMAND.COM" xfId="1"/>
    <cellStyle name="Millares" xfId="2" builtinId="3"/>
    <cellStyle name="Millares 2" xfId="3"/>
    <cellStyle name="Millares 2 2" xfId="4"/>
    <cellStyle name="Millares 3" xfId="5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tabSelected="1" topLeftCell="A58" zoomScaleNormal="100" workbookViewId="0">
      <selection activeCell="D80" sqref="D80"/>
    </sheetView>
  </sheetViews>
  <sheetFormatPr baseColWidth="10" defaultColWidth="0" defaultRowHeight="14.25" zeroHeight="1" x14ac:dyDescent="0.2"/>
  <cols>
    <col min="1" max="1" width="2.28515625" style="12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26" t="s">
        <v>84</v>
      </c>
      <c r="C2" s="26"/>
      <c r="D2" s="26"/>
      <c r="E2" s="26"/>
      <c r="F2" s="26"/>
      <c r="G2" s="26"/>
      <c r="H2" s="26"/>
    </row>
    <row r="3" spans="1:8" x14ac:dyDescent="0.2">
      <c r="B3" s="26" t="s">
        <v>86</v>
      </c>
      <c r="C3" s="26"/>
      <c r="D3" s="26"/>
      <c r="E3" s="26"/>
      <c r="F3" s="26"/>
      <c r="G3" s="26"/>
      <c r="H3" s="26"/>
    </row>
    <row r="4" spans="1:8" x14ac:dyDescent="0.2">
      <c r="B4" s="27" t="s">
        <v>4</v>
      </c>
      <c r="C4" s="27"/>
      <c r="D4" s="27"/>
      <c r="E4" s="27"/>
      <c r="F4" s="27"/>
      <c r="G4" s="27"/>
      <c r="H4" s="27"/>
    </row>
    <row r="5" spans="1:8" x14ac:dyDescent="0.2">
      <c r="B5" s="27" t="s">
        <v>78</v>
      </c>
      <c r="C5" s="27"/>
      <c r="D5" s="27"/>
      <c r="E5" s="27"/>
      <c r="F5" s="27"/>
      <c r="G5" s="27"/>
      <c r="H5" s="27"/>
    </row>
    <row r="6" spans="1:8" x14ac:dyDescent="0.2">
      <c r="B6" s="27" t="s">
        <v>85</v>
      </c>
      <c r="C6" s="27"/>
      <c r="D6" s="27"/>
      <c r="E6" s="27"/>
      <c r="F6" s="27"/>
      <c r="G6" s="27"/>
      <c r="H6" s="27"/>
    </row>
    <row r="7" spans="1:8" x14ac:dyDescent="0.2">
      <c r="B7" s="27" t="s">
        <v>82</v>
      </c>
      <c r="C7" s="27"/>
      <c r="D7" s="27"/>
      <c r="E7" s="27"/>
      <c r="F7" s="27"/>
      <c r="G7" s="27"/>
      <c r="H7" s="27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32" t="s">
        <v>5</v>
      </c>
      <c r="C9" s="34" t="s">
        <v>6</v>
      </c>
      <c r="D9" s="35"/>
      <c r="E9" s="35"/>
      <c r="F9" s="35"/>
      <c r="G9" s="36"/>
      <c r="H9" s="37" t="s">
        <v>7</v>
      </c>
    </row>
    <row r="10" spans="1:8" ht="24" x14ac:dyDescent="0.2">
      <c r="B10" s="33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37"/>
    </row>
    <row r="11" spans="1:8" ht="21" customHeight="1" x14ac:dyDescent="0.2">
      <c r="B11" s="3" t="s">
        <v>10</v>
      </c>
      <c r="C11" s="20">
        <f t="shared" ref="C11:H11" si="0">SUM(C12:C18)</f>
        <v>64256780</v>
      </c>
      <c r="D11" s="20">
        <f t="shared" si="0"/>
        <v>3167810</v>
      </c>
      <c r="E11" s="21">
        <f t="shared" si="0"/>
        <v>67424590</v>
      </c>
      <c r="F11" s="21">
        <f t="shared" si="0"/>
        <v>65550771.579999998</v>
      </c>
      <c r="G11" s="21">
        <f t="shared" si="0"/>
        <v>65550771.579999998</v>
      </c>
      <c r="H11" s="21">
        <f t="shared" si="0"/>
        <v>1873818.420000006</v>
      </c>
    </row>
    <row r="12" spans="1:8" ht="24" x14ac:dyDescent="0.2">
      <c r="A12" s="12">
        <v>11</v>
      </c>
      <c r="B12" s="4" t="s">
        <v>11</v>
      </c>
      <c r="C12" s="22">
        <v>41628987</v>
      </c>
      <c r="D12" s="22">
        <v>2754271.59</v>
      </c>
      <c r="E12" s="23">
        <v>44383258.590000004</v>
      </c>
      <c r="F12" s="22">
        <v>43660078.649999999</v>
      </c>
      <c r="G12" s="22">
        <v>43660078.649999999</v>
      </c>
      <c r="H12" s="23">
        <f>E12-F12</f>
        <v>723179.94000000507</v>
      </c>
    </row>
    <row r="13" spans="1:8" ht="24" x14ac:dyDescent="0.2">
      <c r="A13" s="12">
        <v>12</v>
      </c>
      <c r="B13" s="4" t="s">
        <v>12</v>
      </c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3">
        <f t="shared" ref="H13:H18" si="1">E13-F13</f>
        <v>0</v>
      </c>
    </row>
    <row r="14" spans="1:8" x14ac:dyDescent="0.2">
      <c r="A14" s="12">
        <v>13</v>
      </c>
      <c r="B14" s="4" t="s">
        <v>13</v>
      </c>
      <c r="C14" s="22">
        <v>9384063</v>
      </c>
      <c r="D14" s="22">
        <v>389966.88</v>
      </c>
      <c r="E14" s="23">
        <v>9774029.8800000008</v>
      </c>
      <c r="F14" s="22">
        <v>9764635.0399999991</v>
      </c>
      <c r="G14" s="22">
        <v>9764635.0399999991</v>
      </c>
      <c r="H14" s="23">
        <f t="shared" si="1"/>
        <v>9394.8400000017136</v>
      </c>
    </row>
    <row r="15" spans="1:8" x14ac:dyDescent="0.2">
      <c r="A15" s="12">
        <v>14</v>
      </c>
      <c r="B15" s="4" t="s">
        <v>14</v>
      </c>
      <c r="C15" s="22">
        <v>9105144</v>
      </c>
      <c r="D15" s="22">
        <v>-64253.71</v>
      </c>
      <c r="E15" s="23">
        <v>9040890.2899999991</v>
      </c>
      <c r="F15" s="22">
        <v>8022718.2800000003</v>
      </c>
      <c r="G15" s="22">
        <v>8022718.2800000003</v>
      </c>
      <c r="H15" s="23">
        <f t="shared" si="1"/>
        <v>1018172.0099999988</v>
      </c>
    </row>
    <row r="16" spans="1:8" x14ac:dyDescent="0.2">
      <c r="A16" s="12">
        <v>15</v>
      </c>
      <c r="B16" s="4" t="s">
        <v>15</v>
      </c>
      <c r="C16" s="22">
        <v>4138586</v>
      </c>
      <c r="D16" s="22">
        <v>87825.24</v>
      </c>
      <c r="E16" s="23">
        <v>4226411.24</v>
      </c>
      <c r="F16" s="22">
        <v>4103339.61</v>
      </c>
      <c r="G16" s="22">
        <v>4103339.61</v>
      </c>
      <c r="H16" s="23">
        <f t="shared" si="1"/>
        <v>123071.63000000035</v>
      </c>
    </row>
    <row r="17" spans="1:8" x14ac:dyDescent="0.2">
      <c r="A17" s="12">
        <v>16</v>
      </c>
      <c r="B17" s="4" t="s">
        <v>16</v>
      </c>
      <c r="C17" s="22">
        <v>0</v>
      </c>
      <c r="D17" s="22">
        <v>0</v>
      </c>
      <c r="E17" s="23">
        <v>0</v>
      </c>
      <c r="F17" s="22">
        <v>0</v>
      </c>
      <c r="G17" s="22">
        <v>0</v>
      </c>
      <c r="H17" s="23">
        <f t="shared" si="1"/>
        <v>0</v>
      </c>
    </row>
    <row r="18" spans="1:8" x14ac:dyDescent="0.2">
      <c r="A18" s="12">
        <v>17</v>
      </c>
      <c r="B18" s="4" t="s">
        <v>17</v>
      </c>
      <c r="C18" s="22">
        <v>0</v>
      </c>
      <c r="D18" s="22">
        <v>0</v>
      </c>
      <c r="E18" s="23">
        <v>0</v>
      </c>
      <c r="F18" s="22">
        <v>0</v>
      </c>
      <c r="G18" s="22">
        <v>0</v>
      </c>
      <c r="H18" s="23">
        <f t="shared" si="1"/>
        <v>0</v>
      </c>
    </row>
    <row r="19" spans="1:8" ht="21" customHeight="1" x14ac:dyDescent="0.2">
      <c r="B19" s="3" t="s">
        <v>18</v>
      </c>
      <c r="C19" s="20">
        <f t="shared" ref="C19:H19" si="2">SUM(C20:C28)</f>
        <v>1933520</v>
      </c>
      <c r="D19" s="20">
        <f t="shared" si="2"/>
        <v>-231737.16</v>
      </c>
      <c r="E19" s="21">
        <f t="shared" si="2"/>
        <v>1701782.84</v>
      </c>
      <c r="F19" s="21">
        <f t="shared" si="2"/>
        <v>1619845.14</v>
      </c>
      <c r="G19" s="21">
        <f t="shared" si="2"/>
        <v>1619845.14</v>
      </c>
      <c r="H19" s="21">
        <f t="shared" si="2"/>
        <v>81937.699999999924</v>
      </c>
    </row>
    <row r="20" spans="1:8" ht="24" x14ac:dyDescent="0.2">
      <c r="A20" s="12">
        <v>21</v>
      </c>
      <c r="B20" s="4" t="s">
        <v>19</v>
      </c>
      <c r="C20" s="22">
        <v>645935</v>
      </c>
      <c r="D20" s="22">
        <v>-136803.4</v>
      </c>
      <c r="E20" s="23">
        <v>509131.6</v>
      </c>
      <c r="F20" s="22">
        <v>483046.75</v>
      </c>
      <c r="G20" s="22">
        <v>483046.75</v>
      </c>
      <c r="H20" s="23">
        <f>E20-F20</f>
        <v>26084.849999999977</v>
      </c>
    </row>
    <row r="21" spans="1:8" x14ac:dyDescent="0.2">
      <c r="A21" s="12">
        <v>22</v>
      </c>
      <c r="B21" s="4" t="s">
        <v>20</v>
      </c>
      <c r="C21" s="22">
        <v>0</v>
      </c>
      <c r="D21" s="22">
        <v>0</v>
      </c>
      <c r="E21" s="23">
        <v>0</v>
      </c>
      <c r="F21" s="22">
        <v>0</v>
      </c>
      <c r="G21" s="22">
        <v>0</v>
      </c>
      <c r="H21" s="23">
        <f t="shared" ref="H21:H27" si="3">E21-F21</f>
        <v>0</v>
      </c>
    </row>
    <row r="22" spans="1:8" ht="24" x14ac:dyDescent="0.2">
      <c r="A22" s="12">
        <v>23</v>
      </c>
      <c r="B22" s="4" t="s">
        <v>21</v>
      </c>
      <c r="C22" s="22">
        <v>0</v>
      </c>
      <c r="D22" s="22">
        <v>0</v>
      </c>
      <c r="E22" s="23">
        <v>0</v>
      </c>
      <c r="F22" s="22">
        <v>0</v>
      </c>
      <c r="G22" s="22">
        <v>0</v>
      </c>
      <c r="H22" s="23">
        <f t="shared" si="3"/>
        <v>0</v>
      </c>
    </row>
    <row r="23" spans="1:8" ht="24" x14ac:dyDescent="0.2">
      <c r="A23" s="12">
        <v>24</v>
      </c>
      <c r="B23" s="4" t="s">
        <v>22</v>
      </c>
      <c r="C23" s="22">
        <v>311039</v>
      </c>
      <c r="D23" s="22">
        <v>-43999.99</v>
      </c>
      <c r="E23" s="23">
        <v>267039.01</v>
      </c>
      <c r="F23" s="22">
        <v>255708.97</v>
      </c>
      <c r="G23" s="22">
        <v>255708.97</v>
      </c>
      <c r="H23" s="23">
        <f t="shared" si="3"/>
        <v>11330.040000000008</v>
      </c>
    </row>
    <row r="24" spans="1:8" ht="24" x14ac:dyDescent="0.2">
      <c r="A24" s="12">
        <v>25</v>
      </c>
      <c r="B24" s="4" t="s">
        <v>23</v>
      </c>
      <c r="C24" s="22">
        <v>128424</v>
      </c>
      <c r="D24" s="22">
        <v>0</v>
      </c>
      <c r="E24" s="23">
        <v>128424</v>
      </c>
      <c r="F24" s="22">
        <v>127236.71</v>
      </c>
      <c r="G24" s="22">
        <v>127236.71</v>
      </c>
      <c r="H24" s="23">
        <f t="shared" si="3"/>
        <v>1187.2899999999936</v>
      </c>
    </row>
    <row r="25" spans="1:8" x14ac:dyDescent="0.2">
      <c r="A25" s="12">
        <v>26</v>
      </c>
      <c r="B25" s="4" t="s">
        <v>24</v>
      </c>
      <c r="C25" s="22">
        <v>622800</v>
      </c>
      <c r="D25" s="22">
        <v>-0.01</v>
      </c>
      <c r="E25" s="23">
        <v>622799.99</v>
      </c>
      <c r="F25" s="22">
        <v>579485.31000000006</v>
      </c>
      <c r="G25" s="22">
        <v>579485.31000000006</v>
      </c>
      <c r="H25" s="23">
        <f t="shared" si="3"/>
        <v>43314.679999999935</v>
      </c>
    </row>
    <row r="26" spans="1:8" ht="24" x14ac:dyDescent="0.2">
      <c r="A26" s="12">
        <v>27</v>
      </c>
      <c r="B26" s="4" t="s">
        <v>25</v>
      </c>
      <c r="C26" s="22">
        <v>155208</v>
      </c>
      <c r="D26" s="22">
        <v>-44933.760000000002</v>
      </c>
      <c r="E26" s="23">
        <v>110274.24000000001</v>
      </c>
      <c r="F26" s="22">
        <v>110273.16</v>
      </c>
      <c r="G26" s="22">
        <v>110273.16</v>
      </c>
      <c r="H26" s="23">
        <f t="shared" si="3"/>
        <v>1.0800000000017462</v>
      </c>
    </row>
    <row r="27" spans="1:8" x14ac:dyDescent="0.2">
      <c r="A27" s="12">
        <v>28</v>
      </c>
      <c r="B27" s="4" t="s">
        <v>26</v>
      </c>
      <c r="C27" s="22">
        <v>0</v>
      </c>
      <c r="D27" s="22">
        <v>0</v>
      </c>
      <c r="E27" s="23">
        <v>0</v>
      </c>
      <c r="F27" s="22">
        <v>0</v>
      </c>
      <c r="G27" s="22">
        <v>0</v>
      </c>
      <c r="H27" s="23">
        <f t="shared" si="3"/>
        <v>0</v>
      </c>
    </row>
    <row r="28" spans="1:8" ht="24" x14ac:dyDescent="0.2">
      <c r="A28" s="12">
        <v>29</v>
      </c>
      <c r="B28" s="4" t="s">
        <v>27</v>
      </c>
      <c r="C28" s="22">
        <v>70114</v>
      </c>
      <c r="D28" s="22">
        <v>-6000</v>
      </c>
      <c r="E28" s="23">
        <v>64114</v>
      </c>
      <c r="F28" s="22">
        <v>64094.239999999998</v>
      </c>
      <c r="G28" s="22">
        <v>64094.239999999998</v>
      </c>
      <c r="H28" s="23">
        <f>E28-F28</f>
        <v>19.760000000002037</v>
      </c>
    </row>
    <row r="29" spans="1:8" ht="21" customHeight="1" x14ac:dyDescent="0.2">
      <c r="B29" s="3" t="s">
        <v>28</v>
      </c>
      <c r="C29" s="20">
        <f t="shared" ref="C29:H29" si="4">SUM(C30:C38)</f>
        <v>8686837</v>
      </c>
      <c r="D29" s="20">
        <f t="shared" si="4"/>
        <v>-274890.23999999999</v>
      </c>
      <c r="E29" s="21">
        <f t="shared" si="4"/>
        <v>8411946.7599999998</v>
      </c>
      <c r="F29" s="21">
        <f t="shared" si="4"/>
        <v>7850254</v>
      </c>
      <c r="G29" s="21">
        <f t="shared" si="4"/>
        <v>7335914</v>
      </c>
      <c r="H29" s="21">
        <f t="shared" si="4"/>
        <v>561692.75999999989</v>
      </c>
    </row>
    <row r="30" spans="1:8" x14ac:dyDescent="0.2">
      <c r="A30" s="12">
        <v>31</v>
      </c>
      <c r="B30" s="4" t="s">
        <v>29</v>
      </c>
      <c r="C30" s="22">
        <v>2149622</v>
      </c>
      <c r="D30" s="22">
        <v>-216211.64</v>
      </c>
      <c r="E30" s="23">
        <v>1933410.36</v>
      </c>
      <c r="F30" s="22">
        <v>1788348.38</v>
      </c>
      <c r="G30" s="22">
        <v>1788348.38</v>
      </c>
      <c r="H30" s="23">
        <f>+E30-F30</f>
        <v>145061.98000000021</v>
      </c>
    </row>
    <row r="31" spans="1:8" x14ac:dyDescent="0.2">
      <c r="A31" s="12">
        <v>32</v>
      </c>
      <c r="B31" s="4" t="s">
        <v>30</v>
      </c>
      <c r="C31" s="22">
        <v>386237</v>
      </c>
      <c r="D31" s="22">
        <v>230631.2</v>
      </c>
      <c r="E31" s="23">
        <v>616868.19999999995</v>
      </c>
      <c r="F31" s="22">
        <v>616868.04</v>
      </c>
      <c r="G31" s="22">
        <v>616868.04</v>
      </c>
      <c r="H31" s="23">
        <f t="shared" ref="H31:H38" si="5">+E31-F31</f>
        <v>0.15999999991618097</v>
      </c>
    </row>
    <row r="32" spans="1:8" ht="24" x14ac:dyDescent="0.2">
      <c r="A32" s="12">
        <v>33</v>
      </c>
      <c r="B32" s="4" t="s">
        <v>31</v>
      </c>
      <c r="C32" s="22">
        <v>1726580</v>
      </c>
      <c r="D32" s="22">
        <v>201081.5</v>
      </c>
      <c r="E32" s="23">
        <v>1927661.5</v>
      </c>
      <c r="F32" s="22">
        <v>1854779.84</v>
      </c>
      <c r="G32" s="22">
        <v>1780279.84</v>
      </c>
      <c r="H32" s="23">
        <f t="shared" si="5"/>
        <v>72881.659999999916</v>
      </c>
    </row>
    <row r="33" spans="1:8" ht="24" x14ac:dyDescent="0.2">
      <c r="A33" s="12">
        <v>34</v>
      </c>
      <c r="B33" s="4" t="s">
        <v>32</v>
      </c>
      <c r="C33" s="22">
        <v>426000</v>
      </c>
      <c r="D33" s="22">
        <v>0</v>
      </c>
      <c r="E33" s="23">
        <v>426000</v>
      </c>
      <c r="F33" s="22">
        <v>404777.94</v>
      </c>
      <c r="G33" s="22">
        <v>404777.94</v>
      </c>
      <c r="H33" s="23">
        <f t="shared" si="5"/>
        <v>21222.059999999998</v>
      </c>
    </row>
    <row r="34" spans="1:8" ht="24" x14ac:dyDescent="0.2">
      <c r="A34" s="12">
        <v>35</v>
      </c>
      <c r="B34" s="4" t="s">
        <v>33</v>
      </c>
      <c r="C34" s="22">
        <v>529592</v>
      </c>
      <c r="D34" s="22">
        <v>17140.52</v>
      </c>
      <c r="E34" s="23">
        <v>546732.52</v>
      </c>
      <c r="F34" s="22">
        <v>542032.72</v>
      </c>
      <c r="G34" s="22">
        <v>542032.72</v>
      </c>
      <c r="H34" s="23">
        <f t="shared" si="5"/>
        <v>4699.8000000000466</v>
      </c>
    </row>
    <row r="35" spans="1:8" ht="24" x14ac:dyDescent="0.2">
      <c r="A35" s="12">
        <v>36</v>
      </c>
      <c r="B35" s="4" t="s">
        <v>79</v>
      </c>
      <c r="C35" s="22">
        <v>325788</v>
      </c>
      <c r="D35" s="22">
        <v>-110000</v>
      </c>
      <c r="E35" s="23">
        <v>215788</v>
      </c>
      <c r="F35" s="22">
        <v>194168.95</v>
      </c>
      <c r="G35" s="22">
        <v>194168.95</v>
      </c>
      <c r="H35" s="23">
        <f t="shared" si="5"/>
        <v>21619.049999999988</v>
      </c>
    </row>
    <row r="36" spans="1:8" x14ac:dyDescent="0.2">
      <c r="A36" s="12">
        <v>37</v>
      </c>
      <c r="B36" s="4" t="s">
        <v>34</v>
      </c>
      <c r="C36" s="22">
        <v>71046</v>
      </c>
      <c r="D36" s="22">
        <v>120</v>
      </c>
      <c r="E36" s="23">
        <v>71166</v>
      </c>
      <c r="F36" s="22">
        <v>35116.31</v>
      </c>
      <c r="G36" s="22">
        <v>35116.31</v>
      </c>
      <c r="H36" s="23">
        <f t="shared" si="5"/>
        <v>36049.69</v>
      </c>
    </row>
    <row r="37" spans="1:8" x14ac:dyDescent="0.2">
      <c r="A37" s="12">
        <v>38</v>
      </c>
      <c r="B37" s="4" t="s">
        <v>35</v>
      </c>
      <c r="C37" s="22">
        <v>225102</v>
      </c>
      <c r="D37" s="22">
        <v>8319.9</v>
      </c>
      <c r="E37" s="23">
        <v>233421.9</v>
      </c>
      <c r="F37" s="22">
        <v>224374.07</v>
      </c>
      <c r="G37" s="22">
        <v>224374.07</v>
      </c>
      <c r="H37" s="23">
        <f t="shared" si="5"/>
        <v>9047.8299999999872</v>
      </c>
    </row>
    <row r="38" spans="1:8" x14ac:dyDescent="0.2">
      <c r="A38" s="12">
        <v>39</v>
      </c>
      <c r="B38" s="4" t="s">
        <v>36</v>
      </c>
      <c r="C38" s="22">
        <v>2846870</v>
      </c>
      <c r="D38" s="22">
        <v>-405971.72</v>
      </c>
      <c r="E38" s="23">
        <v>2440898.2799999998</v>
      </c>
      <c r="F38" s="22">
        <v>2189787.75</v>
      </c>
      <c r="G38" s="22">
        <v>1749947.75</v>
      </c>
      <c r="H38" s="23">
        <f t="shared" si="5"/>
        <v>251110.5299999998</v>
      </c>
    </row>
    <row r="39" spans="1:8" ht="24" x14ac:dyDescent="0.2">
      <c r="B39" s="3" t="s">
        <v>3</v>
      </c>
      <c r="C39" s="20">
        <f>SUM(C40:C48)</f>
        <v>0</v>
      </c>
      <c r="D39" s="20">
        <f>SUM(D40:D48)</f>
        <v>0</v>
      </c>
      <c r="E39" s="21">
        <f>C39+D39</f>
        <v>0</v>
      </c>
      <c r="F39" s="21">
        <f>SUM(F40:F48)</f>
        <v>0</v>
      </c>
      <c r="G39" s="21">
        <f>SUM(G40:G48)</f>
        <v>0</v>
      </c>
      <c r="H39" s="21">
        <f>SUM(H40:H48)</f>
        <v>0</v>
      </c>
    </row>
    <row r="40" spans="1:8" ht="24" x14ac:dyDescent="0.2">
      <c r="A40" s="12">
        <v>41</v>
      </c>
      <c r="B40" s="4" t="s">
        <v>37</v>
      </c>
      <c r="C40" s="22">
        <v>0</v>
      </c>
      <c r="D40" s="22">
        <v>0</v>
      </c>
      <c r="E40" s="23">
        <v>0</v>
      </c>
      <c r="F40" s="22">
        <v>0</v>
      </c>
      <c r="G40" s="22">
        <v>0</v>
      </c>
      <c r="H40" s="23">
        <f>E40-F40</f>
        <v>0</v>
      </c>
    </row>
    <row r="41" spans="1:8" x14ac:dyDescent="0.2">
      <c r="A41" s="12">
        <v>42</v>
      </c>
      <c r="B41" s="4" t="s">
        <v>38</v>
      </c>
      <c r="C41" s="22">
        <v>0</v>
      </c>
      <c r="D41" s="22">
        <v>0</v>
      </c>
      <c r="E41" s="23">
        <v>0</v>
      </c>
      <c r="F41" s="22">
        <v>0</v>
      </c>
      <c r="G41" s="22">
        <v>0</v>
      </c>
      <c r="H41" s="23">
        <f t="shared" ref="H41:H48" si="6">E41-F41</f>
        <v>0</v>
      </c>
    </row>
    <row r="42" spans="1:8" x14ac:dyDescent="0.2">
      <c r="A42" s="12">
        <v>43</v>
      </c>
      <c r="B42" s="4" t="s">
        <v>39</v>
      </c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3">
        <f t="shared" si="6"/>
        <v>0</v>
      </c>
    </row>
    <row r="43" spans="1:8" x14ac:dyDescent="0.2">
      <c r="A43" s="12">
        <v>44</v>
      </c>
      <c r="B43" s="4" t="s">
        <v>40</v>
      </c>
      <c r="C43" s="22">
        <v>0</v>
      </c>
      <c r="D43" s="22">
        <v>0</v>
      </c>
      <c r="E43" s="23">
        <v>0</v>
      </c>
      <c r="F43" s="22">
        <v>0</v>
      </c>
      <c r="G43" s="22">
        <v>0</v>
      </c>
      <c r="H43" s="23">
        <f t="shared" si="6"/>
        <v>0</v>
      </c>
    </row>
    <row r="44" spans="1:8" x14ac:dyDescent="0.2">
      <c r="A44" s="12">
        <v>45</v>
      </c>
      <c r="B44" s="4" t="s">
        <v>41</v>
      </c>
      <c r="C44" s="22">
        <v>0</v>
      </c>
      <c r="D44" s="22">
        <v>0</v>
      </c>
      <c r="E44" s="23">
        <v>0</v>
      </c>
      <c r="F44" s="22">
        <v>0</v>
      </c>
      <c r="G44" s="22">
        <v>0</v>
      </c>
      <c r="H44" s="23">
        <f t="shared" si="6"/>
        <v>0</v>
      </c>
    </row>
    <row r="45" spans="1:8" ht="24" x14ac:dyDescent="0.2">
      <c r="A45" s="12">
        <v>46</v>
      </c>
      <c r="B45" s="4" t="s">
        <v>42</v>
      </c>
      <c r="C45" s="22">
        <v>0</v>
      </c>
      <c r="D45" s="22">
        <v>0</v>
      </c>
      <c r="E45" s="23">
        <v>0</v>
      </c>
      <c r="F45" s="22">
        <v>0</v>
      </c>
      <c r="G45" s="22">
        <v>0</v>
      </c>
      <c r="H45" s="23">
        <f t="shared" si="6"/>
        <v>0</v>
      </c>
    </row>
    <row r="46" spans="1:8" x14ac:dyDescent="0.2">
      <c r="A46" s="12">
        <v>47</v>
      </c>
      <c r="B46" s="4" t="s">
        <v>43</v>
      </c>
      <c r="C46" s="22">
        <v>0</v>
      </c>
      <c r="D46" s="22">
        <v>0</v>
      </c>
      <c r="E46" s="23">
        <v>0</v>
      </c>
      <c r="F46" s="22">
        <v>0</v>
      </c>
      <c r="G46" s="22">
        <v>0</v>
      </c>
      <c r="H46" s="23">
        <f t="shared" si="6"/>
        <v>0</v>
      </c>
    </row>
    <row r="47" spans="1:8" x14ac:dyDescent="0.2">
      <c r="A47" s="12">
        <v>48</v>
      </c>
      <c r="B47" s="4" t="s">
        <v>44</v>
      </c>
      <c r="C47" s="22">
        <v>0</v>
      </c>
      <c r="D47" s="22">
        <v>0</v>
      </c>
      <c r="E47" s="23">
        <v>0</v>
      </c>
      <c r="F47" s="22">
        <v>0</v>
      </c>
      <c r="G47" s="22">
        <v>0</v>
      </c>
      <c r="H47" s="23">
        <f t="shared" si="6"/>
        <v>0</v>
      </c>
    </row>
    <row r="48" spans="1:8" x14ac:dyDescent="0.2">
      <c r="A48" s="12">
        <v>49</v>
      </c>
      <c r="B48" s="4" t="s">
        <v>45</v>
      </c>
      <c r="C48" s="22">
        <v>0</v>
      </c>
      <c r="D48" s="22">
        <v>0</v>
      </c>
      <c r="E48" s="23">
        <v>0</v>
      </c>
      <c r="F48" s="22">
        <v>0</v>
      </c>
      <c r="G48" s="22">
        <v>0</v>
      </c>
      <c r="H48" s="23">
        <f t="shared" si="6"/>
        <v>0</v>
      </c>
    </row>
    <row r="49" spans="1:8" ht="21" customHeight="1" x14ac:dyDescent="0.2">
      <c r="B49" s="3" t="s">
        <v>46</v>
      </c>
      <c r="C49" s="20">
        <f t="shared" ref="C49:H49" si="7">SUM(C50:C58)</f>
        <v>694014</v>
      </c>
      <c r="D49" s="20">
        <f t="shared" si="7"/>
        <v>12356697.4</v>
      </c>
      <c r="E49" s="21">
        <f t="shared" si="7"/>
        <v>13050711.4</v>
      </c>
      <c r="F49" s="21">
        <f t="shared" si="7"/>
        <v>13047222.48</v>
      </c>
      <c r="G49" s="21">
        <f t="shared" si="7"/>
        <v>5143485.13</v>
      </c>
      <c r="H49" s="21">
        <f t="shared" si="7"/>
        <v>3488.9200000007404</v>
      </c>
    </row>
    <row r="50" spans="1:8" x14ac:dyDescent="0.2">
      <c r="A50" s="12">
        <v>51</v>
      </c>
      <c r="B50" s="4" t="s">
        <v>47</v>
      </c>
      <c r="C50" s="22">
        <v>0</v>
      </c>
      <c r="D50" s="22">
        <v>7730163.3600000003</v>
      </c>
      <c r="E50" s="23">
        <v>7730163.3600000003</v>
      </c>
      <c r="F50" s="22">
        <v>7730163.3499999996</v>
      </c>
      <c r="G50" s="22">
        <v>0</v>
      </c>
      <c r="H50" s="23">
        <f>E50-F50</f>
        <v>1.0000000707805157E-2</v>
      </c>
    </row>
    <row r="51" spans="1:8" x14ac:dyDescent="0.2">
      <c r="A51" s="12">
        <v>52</v>
      </c>
      <c r="B51" s="4" t="s">
        <v>48</v>
      </c>
      <c r="C51" s="22">
        <v>694014</v>
      </c>
      <c r="D51" s="22">
        <v>173574.04</v>
      </c>
      <c r="E51" s="23">
        <v>867588.04</v>
      </c>
      <c r="F51" s="22">
        <v>865424.13</v>
      </c>
      <c r="G51" s="22">
        <v>691850.13</v>
      </c>
      <c r="H51" s="23">
        <f t="shared" ref="H51:H58" si="8">E51-F51</f>
        <v>2163.9100000000326</v>
      </c>
    </row>
    <row r="52" spans="1:8" ht="24" x14ac:dyDescent="0.2">
      <c r="A52" s="12">
        <v>53</v>
      </c>
      <c r="B52" s="4" t="s">
        <v>49</v>
      </c>
      <c r="C52" s="22">
        <v>0</v>
      </c>
      <c r="D52" s="22">
        <v>0</v>
      </c>
      <c r="E52" s="23">
        <v>0</v>
      </c>
      <c r="F52" s="22">
        <v>0</v>
      </c>
      <c r="G52" s="22">
        <v>0</v>
      </c>
      <c r="H52" s="23">
        <f t="shared" si="8"/>
        <v>0</v>
      </c>
    </row>
    <row r="53" spans="1:8" x14ac:dyDescent="0.2">
      <c r="A53" s="12">
        <v>54</v>
      </c>
      <c r="B53" s="4" t="s">
        <v>50</v>
      </c>
      <c r="C53" s="22">
        <v>0</v>
      </c>
      <c r="D53" s="22">
        <v>4452960</v>
      </c>
      <c r="E53" s="23">
        <v>4452960</v>
      </c>
      <c r="F53" s="22">
        <v>4451635</v>
      </c>
      <c r="G53" s="22">
        <v>4451635</v>
      </c>
      <c r="H53" s="23">
        <f t="shared" si="8"/>
        <v>1325</v>
      </c>
    </row>
    <row r="54" spans="1:8" x14ac:dyDescent="0.2">
      <c r="A54" s="12">
        <v>55</v>
      </c>
      <c r="B54" s="4" t="s">
        <v>51</v>
      </c>
      <c r="C54" s="22">
        <v>0</v>
      </c>
      <c r="D54" s="22">
        <v>0</v>
      </c>
      <c r="E54" s="23">
        <v>0</v>
      </c>
      <c r="F54" s="22">
        <v>0</v>
      </c>
      <c r="G54" s="22">
        <v>0</v>
      </c>
      <c r="H54" s="23">
        <f t="shared" si="8"/>
        <v>0</v>
      </c>
    </row>
    <row r="55" spans="1:8" x14ac:dyDescent="0.2">
      <c r="A55" s="12">
        <v>56</v>
      </c>
      <c r="B55" s="4" t="s">
        <v>52</v>
      </c>
      <c r="C55" s="22">
        <v>0</v>
      </c>
      <c r="D55" s="22">
        <v>0</v>
      </c>
      <c r="E55" s="23">
        <v>0</v>
      </c>
      <c r="F55" s="22">
        <v>0</v>
      </c>
      <c r="G55" s="22">
        <v>0</v>
      </c>
      <c r="H55" s="23">
        <f t="shared" si="8"/>
        <v>0</v>
      </c>
    </row>
    <row r="56" spans="1:8" x14ac:dyDescent="0.2">
      <c r="A56" s="12">
        <v>57</v>
      </c>
      <c r="B56" s="4" t="s">
        <v>53</v>
      </c>
      <c r="C56" s="22">
        <v>0</v>
      </c>
      <c r="D56" s="22">
        <v>0</v>
      </c>
      <c r="E56" s="23">
        <v>0</v>
      </c>
      <c r="F56" s="22">
        <v>0</v>
      </c>
      <c r="G56" s="22">
        <v>0</v>
      </c>
      <c r="H56" s="23">
        <f t="shared" si="8"/>
        <v>0</v>
      </c>
    </row>
    <row r="57" spans="1:8" x14ac:dyDescent="0.2">
      <c r="A57" s="12">
        <v>58</v>
      </c>
      <c r="B57" s="4" t="s">
        <v>54</v>
      </c>
      <c r="C57" s="22">
        <v>0</v>
      </c>
      <c r="D57" s="22">
        <v>0</v>
      </c>
      <c r="E57" s="23">
        <v>0</v>
      </c>
      <c r="F57" s="22">
        <v>0</v>
      </c>
      <c r="G57" s="22">
        <v>0</v>
      </c>
      <c r="H57" s="23">
        <f t="shared" si="8"/>
        <v>0</v>
      </c>
    </row>
    <row r="58" spans="1:8" x14ac:dyDescent="0.2">
      <c r="A58" s="12">
        <v>59</v>
      </c>
      <c r="B58" s="4" t="s">
        <v>55</v>
      </c>
      <c r="C58" s="22">
        <v>0</v>
      </c>
      <c r="D58" s="22">
        <v>0</v>
      </c>
      <c r="E58" s="23">
        <v>0</v>
      </c>
      <c r="F58" s="22">
        <v>0</v>
      </c>
      <c r="G58" s="22">
        <v>0</v>
      </c>
      <c r="H58" s="23">
        <f t="shared" si="8"/>
        <v>0</v>
      </c>
    </row>
    <row r="59" spans="1:8" ht="21" customHeight="1" x14ac:dyDescent="0.2">
      <c r="B59" s="3" t="s">
        <v>56</v>
      </c>
      <c r="C59" s="20">
        <f>SUM(C60:C62)</f>
        <v>0</v>
      </c>
      <c r="D59" s="20">
        <f>SUM(D60:D62)</f>
        <v>0</v>
      </c>
      <c r="E59" s="21">
        <f>C59+D59</f>
        <v>0</v>
      </c>
      <c r="F59" s="21">
        <f>SUM(F60:F62)</f>
        <v>0</v>
      </c>
      <c r="G59" s="21">
        <f>SUM(G60:G62)</f>
        <v>0</v>
      </c>
      <c r="H59" s="21">
        <f>SUM(H60:H62)</f>
        <v>0</v>
      </c>
    </row>
    <row r="60" spans="1:8" x14ac:dyDescent="0.2">
      <c r="A60" s="12">
        <v>61</v>
      </c>
      <c r="B60" s="4" t="s">
        <v>57</v>
      </c>
      <c r="C60" s="22">
        <v>0</v>
      </c>
      <c r="D60" s="22">
        <v>0</v>
      </c>
      <c r="E60" s="23">
        <v>0</v>
      </c>
      <c r="F60" s="22">
        <v>0</v>
      </c>
      <c r="G60" s="22">
        <v>0</v>
      </c>
      <c r="H60" s="23">
        <f>E60-F60</f>
        <v>0</v>
      </c>
    </row>
    <row r="61" spans="1:8" x14ac:dyDescent="0.2">
      <c r="A61" s="12">
        <v>62</v>
      </c>
      <c r="B61" s="4" t="s">
        <v>58</v>
      </c>
      <c r="C61" s="22">
        <v>0</v>
      </c>
      <c r="D61" s="22">
        <v>0</v>
      </c>
      <c r="E61" s="23">
        <v>0</v>
      </c>
      <c r="F61" s="22">
        <v>0</v>
      </c>
      <c r="G61" s="22">
        <v>0</v>
      </c>
      <c r="H61" s="23">
        <f>E61-F61</f>
        <v>0</v>
      </c>
    </row>
    <row r="62" spans="1:8" ht="15" customHeight="1" x14ac:dyDescent="0.2">
      <c r="A62" s="12">
        <v>63</v>
      </c>
      <c r="B62" s="4" t="s">
        <v>59</v>
      </c>
      <c r="C62" s="22">
        <v>0</v>
      </c>
      <c r="D62" s="22">
        <v>0</v>
      </c>
      <c r="E62" s="23">
        <v>0</v>
      </c>
      <c r="F62" s="22">
        <v>0</v>
      </c>
      <c r="G62" s="22">
        <v>0</v>
      </c>
      <c r="H62" s="23">
        <f>E62-F62</f>
        <v>0</v>
      </c>
    </row>
    <row r="63" spans="1:8" ht="21" customHeight="1" x14ac:dyDescent="0.2">
      <c r="B63" s="3" t="s">
        <v>60</v>
      </c>
      <c r="C63" s="20">
        <f t="shared" ref="C63:H63" si="9">SUM(C64:C70)</f>
        <v>0</v>
      </c>
      <c r="D63" s="20">
        <f t="shared" si="9"/>
        <v>639264.12</v>
      </c>
      <c r="E63" s="21">
        <f t="shared" si="9"/>
        <v>639264.12</v>
      </c>
      <c r="F63" s="21">
        <f t="shared" si="9"/>
        <v>0</v>
      </c>
      <c r="G63" s="21">
        <f t="shared" si="9"/>
        <v>0</v>
      </c>
      <c r="H63" s="21">
        <f t="shared" si="9"/>
        <v>639264.12</v>
      </c>
    </row>
    <row r="64" spans="1:8" ht="24" x14ac:dyDescent="0.2">
      <c r="A64" s="12">
        <v>71</v>
      </c>
      <c r="B64" s="4" t="s">
        <v>80</v>
      </c>
      <c r="C64" s="22">
        <v>0</v>
      </c>
      <c r="D64" s="22">
        <v>0</v>
      </c>
      <c r="E64" s="23">
        <v>0</v>
      </c>
      <c r="F64" s="22">
        <v>0</v>
      </c>
      <c r="G64" s="22">
        <v>0</v>
      </c>
      <c r="H64" s="23">
        <f>E64-F64</f>
        <v>0</v>
      </c>
    </row>
    <row r="65" spans="1:8" x14ac:dyDescent="0.2">
      <c r="A65" s="12">
        <v>72</v>
      </c>
      <c r="B65" s="4" t="s">
        <v>61</v>
      </c>
      <c r="C65" s="22">
        <v>0</v>
      </c>
      <c r="D65" s="22">
        <v>0</v>
      </c>
      <c r="E65" s="23">
        <v>0</v>
      </c>
      <c r="F65" s="22">
        <v>0</v>
      </c>
      <c r="G65" s="22">
        <v>0</v>
      </c>
      <c r="H65" s="23">
        <f t="shared" ref="H65:H70" si="10">E65-F65</f>
        <v>0</v>
      </c>
    </row>
    <row r="66" spans="1:8" x14ac:dyDescent="0.2">
      <c r="A66" s="12">
        <v>73</v>
      </c>
      <c r="B66" s="4" t="s">
        <v>62</v>
      </c>
      <c r="C66" s="22">
        <v>0</v>
      </c>
      <c r="D66" s="22">
        <v>0</v>
      </c>
      <c r="E66" s="23">
        <v>0</v>
      </c>
      <c r="F66" s="22">
        <v>0</v>
      </c>
      <c r="G66" s="22">
        <v>0</v>
      </c>
      <c r="H66" s="23">
        <f t="shared" si="10"/>
        <v>0</v>
      </c>
    </row>
    <row r="67" spans="1:8" x14ac:dyDescent="0.2">
      <c r="A67" s="12">
        <v>74</v>
      </c>
      <c r="B67" s="4" t="s">
        <v>63</v>
      </c>
      <c r="C67" s="22">
        <v>0</v>
      </c>
      <c r="D67" s="22">
        <v>0</v>
      </c>
      <c r="E67" s="23">
        <v>0</v>
      </c>
      <c r="F67" s="22">
        <v>0</v>
      </c>
      <c r="G67" s="22">
        <v>0</v>
      </c>
      <c r="H67" s="23">
        <f t="shared" si="10"/>
        <v>0</v>
      </c>
    </row>
    <row r="68" spans="1:8" ht="24" x14ac:dyDescent="0.2">
      <c r="A68" s="12">
        <v>75</v>
      </c>
      <c r="B68" s="4" t="s">
        <v>64</v>
      </c>
      <c r="C68" s="22">
        <v>0</v>
      </c>
      <c r="D68" s="22">
        <v>0</v>
      </c>
      <c r="E68" s="23">
        <v>0</v>
      </c>
      <c r="F68" s="22">
        <v>0</v>
      </c>
      <c r="G68" s="22">
        <v>0</v>
      </c>
      <c r="H68" s="23">
        <f t="shared" si="10"/>
        <v>0</v>
      </c>
    </row>
    <row r="69" spans="1:8" x14ac:dyDescent="0.2">
      <c r="A69" s="12">
        <v>76</v>
      </c>
      <c r="B69" s="4" t="s">
        <v>65</v>
      </c>
      <c r="C69" s="22">
        <v>0</v>
      </c>
      <c r="D69" s="22">
        <v>0</v>
      </c>
      <c r="E69" s="23">
        <v>0</v>
      </c>
      <c r="F69" s="22">
        <v>0</v>
      </c>
      <c r="G69" s="22">
        <v>0</v>
      </c>
      <c r="H69" s="23">
        <f t="shared" si="10"/>
        <v>0</v>
      </c>
    </row>
    <row r="70" spans="1:8" ht="24" x14ac:dyDescent="0.2">
      <c r="A70" s="12">
        <v>79</v>
      </c>
      <c r="B70" s="4" t="s">
        <v>66</v>
      </c>
      <c r="C70" s="22">
        <v>0</v>
      </c>
      <c r="D70" s="22">
        <v>639264.12</v>
      </c>
      <c r="E70" s="23">
        <v>639264.12</v>
      </c>
      <c r="F70" s="22">
        <v>0</v>
      </c>
      <c r="G70" s="22">
        <v>0</v>
      </c>
      <c r="H70" s="23">
        <f t="shared" si="10"/>
        <v>639264.12</v>
      </c>
    </row>
    <row r="71" spans="1:8" ht="21" customHeight="1" x14ac:dyDescent="0.2">
      <c r="B71" s="3" t="s">
        <v>2</v>
      </c>
      <c r="C71" s="20">
        <f t="shared" ref="C71:H71" si="11">SUM(C72:C74)</f>
        <v>0</v>
      </c>
      <c r="D71" s="20">
        <f t="shared" si="11"/>
        <v>0</v>
      </c>
      <c r="E71" s="21">
        <f t="shared" si="11"/>
        <v>0</v>
      </c>
      <c r="F71" s="21">
        <f t="shared" si="11"/>
        <v>0</v>
      </c>
      <c r="G71" s="21">
        <f t="shared" si="11"/>
        <v>0</v>
      </c>
      <c r="H71" s="21">
        <f t="shared" si="11"/>
        <v>0</v>
      </c>
    </row>
    <row r="72" spans="1:8" x14ac:dyDescent="0.2">
      <c r="A72" s="12">
        <v>81</v>
      </c>
      <c r="B72" s="4" t="s">
        <v>67</v>
      </c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3">
        <f>E72-F72</f>
        <v>0</v>
      </c>
    </row>
    <row r="73" spans="1:8" x14ac:dyDescent="0.2">
      <c r="A73" s="12">
        <v>83</v>
      </c>
      <c r="B73" s="4" t="s">
        <v>68</v>
      </c>
      <c r="C73" s="22">
        <v>0</v>
      </c>
      <c r="D73" s="22">
        <v>0</v>
      </c>
      <c r="E73" s="23">
        <v>0</v>
      </c>
      <c r="F73" s="22">
        <v>0</v>
      </c>
      <c r="G73" s="22">
        <v>0</v>
      </c>
      <c r="H73" s="23">
        <f>E73-F73</f>
        <v>0</v>
      </c>
    </row>
    <row r="74" spans="1:8" x14ac:dyDescent="0.2">
      <c r="A74" s="12">
        <v>85</v>
      </c>
      <c r="B74" s="4" t="s">
        <v>69</v>
      </c>
      <c r="C74" s="22">
        <v>0</v>
      </c>
      <c r="D74" s="22">
        <v>0</v>
      </c>
      <c r="E74" s="23">
        <v>0</v>
      </c>
      <c r="F74" s="22">
        <v>0</v>
      </c>
      <c r="G74" s="22">
        <v>0</v>
      </c>
      <c r="H74" s="23">
        <f>E74-F74</f>
        <v>0</v>
      </c>
    </row>
    <row r="75" spans="1:8" ht="21" customHeight="1" x14ac:dyDescent="0.2">
      <c r="B75" s="3" t="s">
        <v>70</v>
      </c>
      <c r="C75" s="20">
        <f t="shared" ref="C75:H75" si="12">SUM(C76:C82)</f>
        <v>0</v>
      </c>
      <c r="D75" s="20">
        <f t="shared" si="12"/>
        <v>0</v>
      </c>
      <c r="E75" s="21">
        <f t="shared" si="12"/>
        <v>0</v>
      </c>
      <c r="F75" s="21">
        <f t="shared" si="12"/>
        <v>0</v>
      </c>
      <c r="G75" s="21">
        <f t="shared" si="12"/>
        <v>0</v>
      </c>
      <c r="H75" s="21">
        <f t="shared" si="12"/>
        <v>0</v>
      </c>
    </row>
    <row r="76" spans="1:8" x14ac:dyDescent="0.2">
      <c r="A76" s="12">
        <v>91</v>
      </c>
      <c r="B76" s="4" t="s">
        <v>71</v>
      </c>
      <c r="C76" s="22">
        <v>0</v>
      </c>
      <c r="D76" s="22">
        <v>0</v>
      </c>
      <c r="E76" s="23">
        <v>0</v>
      </c>
      <c r="F76" s="22">
        <v>0</v>
      </c>
      <c r="G76" s="22">
        <v>0</v>
      </c>
      <c r="H76" s="23">
        <f>E76-F76</f>
        <v>0</v>
      </c>
    </row>
    <row r="77" spans="1:8" x14ac:dyDescent="0.2">
      <c r="A77" s="12">
        <v>92</v>
      </c>
      <c r="B77" s="4" t="s">
        <v>72</v>
      </c>
      <c r="C77" s="22">
        <v>0</v>
      </c>
      <c r="D77" s="22">
        <v>0</v>
      </c>
      <c r="E77" s="23">
        <v>0</v>
      </c>
      <c r="F77" s="22">
        <v>0</v>
      </c>
      <c r="G77" s="22">
        <v>0</v>
      </c>
      <c r="H77" s="23">
        <f t="shared" ref="H77:H82" si="13">E77-F77</f>
        <v>0</v>
      </c>
    </row>
    <row r="78" spans="1:8" x14ac:dyDescent="0.2">
      <c r="A78" s="12">
        <v>93</v>
      </c>
      <c r="B78" s="4" t="s">
        <v>73</v>
      </c>
      <c r="C78" s="22">
        <v>0</v>
      </c>
      <c r="D78" s="22">
        <v>0</v>
      </c>
      <c r="E78" s="23">
        <v>0</v>
      </c>
      <c r="F78" s="22">
        <v>0</v>
      </c>
      <c r="G78" s="22">
        <v>0</v>
      </c>
      <c r="H78" s="23">
        <f t="shared" si="13"/>
        <v>0</v>
      </c>
    </row>
    <row r="79" spans="1:8" x14ac:dyDescent="0.2">
      <c r="A79" s="12">
        <v>94</v>
      </c>
      <c r="B79" s="4" t="s">
        <v>74</v>
      </c>
      <c r="C79" s="22">
        <v>0</v>
      </c>
      <c r="D79" s="22">
        <v>0</v>
      </c>
      <c r="E79" s="23">
        <v>0</v>
      </c>
      <c r="F79" s="22">
        <v>0</v>
      </c>
      <c r="G79" s="22">
        <v>0</v>
      </c>
      <c r="H79" s="23">
        <f t="shared" si="13"/>
        <v>0</v>
      </c>
    </row>
    <row r="80" spans="1:8" x14ac:dyDescent="0.2">
      <c r="A80" s="12">
        <v>95</v>
      </c>
      <c r="B80" s="4" t="s">
        <v>75</v>
      </c>
      <c r="C80" s="22">
        <v>0</v>
      </c>
      <c r="D80" s="22">
        <v>0</v>
      </c>
      <c r="E80" s="23">
        <v>0</v>
      </c>
      <c r="F80" s="22">
        <v>0</v>
      </c>
      <c r="G80" s="22">
        <v>0</v>
      </c>
      <c r="H80" s="23">
        <f t="shared" si="13"/>
        <v>0</v>
      </c>
    </row>
    <row r="81" spans="1:8" x14ac:dyDescent="0.2">
      <c r="A81" s="12">
        <v>96</v>
      </c>
      <c r="B81" s="4" t="s">
        <v>76</v>
      </c>
      <c r="C81" s="22">
        <v>0</v>
      </c>
      <c r="D81" s="22">
        <v>0</v>
      </c>
      <c r="E81" s="23">
        <v>0</v>
      </c>
      <c r="F81" s="22">
        <v>0</v>
      </c>
      <c r="G81" s="22">
        <v>0</v>
      </c>
      <c r="H81" s="23">
        <f t="shared" si="13"/>
        <v>0</v>
      </c>
    </row>
    <row r="82" spans="1:8" ht="24" x14ac:dyDescent="0.2">
      <c r="A82" s="12">
        <v>99</v>
      </c>
      <c r="B82" s="4" t="s">
        <v>77</v>
      </c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3">
        <f t="shared" si="13"/>
        <v>0</v>
      </c>
    </row>
    <row r="83" spans="1:8" ht="24.75" customHeight="1" x14ac:dyDescent="0.2">
      <c r="B83" s="5" t="s">
        <v>83</v>
      </c>
      <c r="C83" s="24">
        <f t="shared" ref="C83:H83" si="14">+C11+C19+C29+C39+C49+C59+C63+C71+C75</f>
        <v>75571151</v>
      </c>
      <c r="D83" s="24">
        <f t="shared" si="14"/>
        <v>15657144.119999999</v>
      </c>
      <c r="E83" s="24">
        <f t="shared" si="14"/>
        <v>91228295.12000002</v>
      </c>
      <c r="F83" s="24">
        <f t="shared" si="14"/>
        <v>88068093.200000003</v>
      </c>
      <c r="G83" s="24">
        <f t="shared" si="14"/>
        <v>79650015.849999994</v>
      </c>
      <c r="H83" s="24">
        <f t="shared" si="14"/>
        <v>3160201.9200000069</v>
      </c>
    </row>
    <row r="84" spans="1:8" ht="15" customHeight="1" x14ac:dyDescent="0.2">
      <c r="B84" s="30" t="s">
        <v>93</v>
      </c>
      <c r="C84" s="30"/>
      <c r="D84" s="30"/>
      <c r="E84" s="30"/>
      <c r="F84" s="30"/>
      <c r="G84" s="30"/>
      <c r="H84" s="30"/>
    </row>
    <row r="85" spans="1:8" ht="15" customHeight="1" x14ac:dyDescent="0.2">
      <c r="B85" s="6"/>
      <c r="C85" s="11"/>
      <c r="D85" s="11"/>
      <c r="E85" s="11"/>
      <c r="F85" s="11"/>
      <c r="G85" s="11"/>
      <c r="H85" s="11"/>
    </row>
    <row r="86" spans="1:8" ht="15" customHeight="1" x14ac:dyDescent="0.2">
      <c r="B86" s="28" t="s">
        <v>87</v>
      </c>
      <c r="C86" s="28"/>
      <c r="D86" s="28"/>
      <c r="E86" s="9"/>
      <c r="F86" s="29" t="s">
        <v>89</v>
      </c>
      <c r="G86" s="29"/>
      <c r="H86" s="29"/>
    </row>
    <row r="87" spans="1:8" ht="15" customHeight="1" x14ac:dyDescent="0.2">
      <c r="B87" s="31" t="s">
        <v>88</v>
      </c>
      <c r="C87" s="31"/>
      <c r="D87" s="31"/>
      <c r="E87" s="7"/>
      <c r="F87" s="31" t="s">
        <v>90</v>
      </c>
      <c r="G87" s="31"/>
      <c r="H87" s="31"/>
    </row>
    <row r="88" spans="1:8" ht="30" customHeight="1" x14ac:dyDescent="0.2">
      <c r="B88" s="25"/>
      <c r="C88" s="25"/>
      <c r="D88" s="25"/>
      <c r="F88" s="25"/>
      <c r="G88" s="25"/>
      <c r="H88" s="25"/>
    </row>
    <row r="89" spans="1:8" s="16" customFormat="1" ht="15" customHeight="1" x14ac:dyDescent="0.2">
      <c r="A89" s="15"/>
      <c r="B89" s="41" t="s">
        <v>91</v>
      </c>
      <c r="C89" s="42"/>
      <c r="D89" s="42"/>
      <c r="F89" s="25"/>
      <c r="G89" s="40"/>
      <c r="H89" s="40"/>
    </row>
    <row r="90" spans="1:8" s="19" customFormat="1" ht="21.95" customHeight="1" x14ac:dyDescent="0.2">
      <c r="A90" s="18"/>
      <c r="B90" s="25" t="s">
        <v>92</v>
      </c>
      <c r="C90" s="40"/>
      <c r="D90" s="40"/>
      <c r="F90" s="25"/>
      <c r="G90" s="40"/>
      <c r="H90" s="40"/>
    </row>
    <row r="91" spans="1:8" s="19" customFormat="1" ht="21.95" customHeight="1" x14ac:dyDescent="0.2">
      <c r="A91" s="18"/>
      <c r="B91" s="14"/>
      <c r="C91" s="17"/>
      <c r="D91" s="17"/>
      <c r="F91" s="14"/>
      <c r="G91" s="17"/>
      <c r="H91" s="17"/>
    </row>
    <row r="92" spans="1:8" s="19" customFormat="1" ht="15" customHeight="1" x14ac:dyDescent="0.2">
      <c r="A92" s="18"/>
      <c r="B92" s="25"/>
      <c r="C92" s="40"/>
      <c r="D92" s="40"/>
      <c r="F92" s="25"/>
      <c r="G92" s="40"/>
      <c r="H92" s="40"/>
    </row>
    <row r="93" spans="1:8" s="19" customFormat="1" ht="21.95" customHeight="1" x14ac:dyDescent="0.2">
      <c r="A93" s="18"/>
      <c r="B93" s="25"/>
      <c r="C93" s="40"/>
      <c r="D93" s="40"/>
      <c r="F93" s="25"/>
      <c r="G93" s="40"/>
      <c r="H93" s="40"/>
    </row>
    <row r="94" spans="1:8" ht="15" hidden="1" customHeight="1" x14ac:dyDescent="0.2">
      <c r="B94" s="25"/>
      <c r="C94" s="25"/>
      <c r="D94" s="25"/>
      <c r="F94" s="25"/>
      <c r="G94" s="25"/>
      <c r="H94" s="25"/>
    </row>
    <row r="95" spans="1:8" ht="24" hidden="1" customHeight="1" x14ac:dyDescent="0.2">
      <c r="B95" s="25"/>
      <c r="C95" s="25"/>
      <c r="D95" s="25"/>
      <c r="F95" s="25"/>
      <c r="G95" s="25"/>
      <c r="H95" s="25"/>
    </row>
    <row r="96" spans="1:8" ht="24" hidden="1" customHeight="1" x14ac:dyDescent="0.2">
      <c r="B96" s="38"/>
      <c r="C96" s="38"/>
      <c r="D96" s="38"/>
      <c r="E96" s="9"/>
      <c r="F96" s="39"/>
      <c r="G96" s="39"/>
      <c r="H96" s="39"/>
    </row>
    <row r="97" spans="2:8" ht="15" hidden="1" customHeight="1" x14ac:dyDescent="0.2">
      <c r="B97" s="31"/>
      <c r="C97" s="31"/>
      <c r="D97" s="31"/>
      <c r="E97" s="7"/>
      <c r="F97" s="31"/>
      <c r="G97" s="31"/>
      <c r="H97" s="31"/>
    </row>
    <row r="98" spans="2:8" ht="24" hidden="1" customHeight="1" x14ac:dyDescent="0.2">
      <c r="B98" s="25"/>
      <c r="C98" s="25"/>
      <c r="D98" s="25"/>
      <c r="F98" s="25"/>
      <c r="G98" s="25"/>
      <c r="H98" s="25"/>
    </row>
  </sheetData>
  <mergeCells count="34">
    <mergeCell ref="B93:D93"/>
    <mergeCell ref="F93:H93"/>
    <mergeCell ref="B89:D89"/>
    <mergeCell ref="F89:H89"/>
    <mergeCell ref="B90:D90"/>
    <mergeCell ref="F90:H90"/>
    <mergeCell ref="B92:D92"/>
    <mergeCell ref="F92:H92"/>
    <mergeCell ref="B94:D94"/>
    <mergeCell ref="B95:D95"/>
    <mergeCell ref="F94:H94"/>
    <mergeCell ref="F95:H95"/>
    <mergeCell ref="B96:D96"/>
    <mergeCell ref="F96:H96"/>
    <mergeCell ref="B97:D97"/>
    <mergeCell ref="B98:D98"/>
    <mergeCell ref="F97:H97"/>
    <mergeCell ref="F98:H98"/>
    <mergeCell ref="B9:B10"/>
    <mergeCell ref="C9:G9"/>
    <mergeCell ref="H9:H10"/>
    <mergeCell ref="B87:D87"/>
    <mergeCell ref="F87:H87"/>
    <mergeCell ref="B88:D88"/>
    <mergeCell ref="F88:H88"/>
    <mergeCell ref="B2:H2"/>
    <mergeCell ref="B4:H4"/>
    <mergeCell ref="B5:H5"/>
    <mergeCell ref="B6:H6"/>
    <mergeCell ref="B3:H3"/>
    <mergeCell ref="B86:D86"/>
    <mergeCell ref="F86:H86"/>
    <mergeCell ref="B7:H7"/>
    <mergeCell ref="B84:H8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3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FNZ-Cesareo</cp:lastModifiedBy>
  <cp:lastPrinted>2022-08-19T17:38:08Z</cp:lastPrinted>
  <dcterms:created xsi:type="dcterms:W3CDTF">2014-09-04T16:46:21Z</dcterms:created>
  <dcterms:modified xsi:type="dcterms:W3CDTF">2026-01-15T20:22:07Z</dcterms:modified>
</cp:coreProperties>
</file>